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erto Huelva\2021\"/>
    </mc:Choice>
  </mc:AlternateContent>
  <xr:revisionPtr revIDLastSave="0" documentId="13_ncr:1_{E3618D42-AA42-4E22-B7DB-B63FB95E885F}" xr6:coauthVersionLast="47" xr6:coauthVersionMax="47" xr10:uidLastSave="{00000000-0000-0000-0000-000000000000}"/>
  <bookViews>
    <workbookView xWindow="-28920" yWindow="-1215" windowWidth="29040" windowHeight="15840" xr2:uid="{D09A78D0-B65A-4283-BF17-B50CCF99ED3D}"/>
  </bookViews>
  <sheets>
    <sheet name="4.3.1" sheetId="1" r:id="rId1"/>
  </sheets>
  <definedNames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1" i="1" l="1"/>
  <c r="E91" i="1"/>
  <c r="K90" i="1"/>
  <c r="H90" i="1"/>
  <c r="E90" i="1"/>
  <c r="K89" i="1"/>
  <c r="E89" i="1"/>
  <c r="K87" i="1"/>
  <c r="E87" i="1"/>
  <c r="K84" i="1"/>
  <c r="E84" i="1"/>
  <c r="K83" i="1"/>
  <c r="E83" i="1"/>
  <c r="K82" i="1"/>
  <c r="H82" i="1"/>
  <c r="E82" i="1"/>
  <c r="K81" i="1"/>
  <c r="E81" i="1"/>
  <c r="K79" i="1"/>
  <c r="E79" i="1"/>
  <c r="K78" i="1"/>
  <c r="H78" i="1"/>
  <c r="K77" i="1"/>
  <c r="E77" i="1"/>
  <c r="K76" i="1"/>
  <c r="E76" i="1"/>
  <c r="E75" i="1"/>
  <c r="K71" i="1"/>
  <c r="E71" i="1"/>
  <c r="K69" i="1"/>
  <c r="H69" i="1"/>
  <c r="K65" i="1"/>
  <c r="E65" i="1"/>
  <c r="K62" i="1"/>
  <c r="E62" i="1"/>
  <c r="K60" i="1"/>
  <c r="E60" i="1"/>
  <c r="K57" i="1"/>
  <c r="E57" i="1"/>
  <c r="K51" i="1"/>
  <c r="E51" i="1"/>
  <c r="K50" i="1"/>
  <c r="E50" i="1"/>
  <c r="K48" i="1"/>
  <c r="E48" i="1"/>
  <c r="K46" i="1"/>
  <c r="E46" i="1"/>
  <c r="K45" i="1"/>
  <c r="E45" i="1"/>
  <c r="K44" i="1"/>
  <c r="E44" i="1"/>
  <c r="K43" i="1"/>
  <c r="E43" i="1"/>
  <c r="K41" i="1"/>
  <c r="H41" i="1"/>
  <c r="K40" i="1"/>
  <c r="H40" i="1"/>
  <c r="E40" i="1"/>
  <c r="K39" i="1"/>
  <c r="H39" i="1"/>
  <c r="E39" i="1"/>
  <c r="K38" i="1"/>
  <c r="H38" i="1"/>
  <c r="E38" i="1"/>
  <c r="K37" i="1"/>
  <c r="H37" i="1"/>
  <c r="K36" i="1"/>
  <c r="H36" i="1"/>
  <c r="K35" i="1"/>
  <c r="H35" i="1"/>
  <c r="E35" i="1"/>
  <c r="K34" i="1"/>
  <c r="H34" i="1"/>
  <c r="E34" i="1"/>
  <c r="K33" i="1"/>
  <c r="K32" i="1"/>
  <c r="H33" i="1"/>
  <c r="H32" i="1"/>
  <c r="K31" i="1"/>
  <c r="E31" i="1"/>
  <c r="K30" i="1"/>
  <c r="H30" i="1"/>
  <c r="K29" i="1"/>
  <c r="H29" i="1"/>
  <c r="K28" i="1"/>
  <c r="H28" i="1"/>
  <c r="E28" i="1"/>
  <c r="K27" i="1"/>
  <c r="H27" i="1"/>
  <c r="K26" i="1"/>
  <c r="H26" i="1"/>
  <c r="K25" i="1"/>
  <c r="H25" i="1"/>
  <c r="E25" i="1"/>
  <c r="K24" i="1"/>
  <c r="H24" i="1"/>
  <c r="E24" i="1"/>
  <c r="K23" i="1"/>
  <c r="H23" i="1"/>
  <c r="K22" i="1"/>
  <c r="H22" i="1"/>
  <c r="E22" i="1"/>
  <c r="K21" i="1"/>
  <c r="H21" i="1"/>
  <c r="K20" i="1"/>
  <c r="H20" i="1"/>
  <c r="E20" i="1"/>
  <c r="H19" i="1"/>
  <c r="K19" i="1"/>
  <c r="K17" i="1"/>
  <c r="I18" i="1"/>
  <c r="K18" i="1" s="1"/>
  <c r="H18" i="1"/>
  <c r="H17" i="1"/>
  <c r="E17" i="1"/>
  <c r="C18" i="1"/>
  <c r="E18" i="1" s="1"/>
  <c r="K16" i="1"/>
  <c r="H16" i="1"/>
  <c r="E16" i="1"/>
  <c r="K15" i="1"/>
  <c r="H15" i="1"/>
  <c r="K14" i="1"/>
  <c r="H14" i="1"/>
  <c r="E14" i="1"/>
  <c r="K13" i="1"/>
  <c r="H13" i="1"/>
  <c r="E13" i="1"/>
  <c r="K12" i="1"/>
  <c r="H12" i="1"/>
  <c r="K11" i="1"/>
  <c r="H11" i="1"/>
  <c r="E11" i="1"/>
  <c r="K10" i="1"/>
  <c r="H10" i="1"/>
  <c r="E10" i="1"/>
  <c r="K9" i="1"/>
  <c r="H9" i="1"/>
  <c r="E9" i="1"/>
  <c r="K8" i="1"/>
  <c r="E8" i="1"/>
  <c r="K7" i="1"/>
  <c r="H7" i="1"/>
</calcChain>
</file>

<file path=xl/sharedStrings.xml><?xml version="1.0" encoding="utf-8"?>
<sst xmlns="http://schemas.openxmlformats.org/spreadsheetml/2006/main" count="107" uniqueCount="81">
  <si>
    <t xml:space="preserve">Total </t>
  </si>
  <si>
    <t>Vehículos y automóviles vacíos</t>
  </si>
  <si>
    <t>Trigo y morcajo o tranquillón</t>
  </si>
  <si>
    <t>Tortas y demás residuos sólidos de la e</t>
  </si>
  <si>
    <t>Tomates preparados o conservados</t>
  </si>
  <si>
    <t>Tomates frescos o refrigerados</t>
  </si>
  <si>
    <t>Taras de vehículos automóviles</t>
  </si>
  <si>
    <t>Taras de remolques y semirremolques</t>
  </si>
  <si>
    <t>Taras de contenedores y cisternas</t>
  </si>
  <si>
    <t>Sulfatos, alumbres, peroxosulfatos</t>
  </si>
  <si>
    <t>Sal (incluidas la de mesa y la desnat.)</t>
  </si>
  <si>
    <t>Resto de mercancía general</t>
  </si>
  <si>
    <t>Resto de graneles sólidos</t>
  </si>
  <si>
    <t>Resto de graneles líquidos</t>
  </si>
  <si>
    <t>Remolques, semirremolques y plataformas</t>
  </si>
  <si>
    <t>Productos laminados planos de hierro</t>
  </si>
  <si>
    <t>Preparaciones alimenticias no expresada</t>
  </si>
  <si>
    <t>Plátanos (bananas), incluidos plantains</t>
  </si>
  <si>
    <t>Minerales de titanio y sus concentrados</t>
  </si>
  <si>
    <t>Minerales de cobre y sus concentrados</t>
  </si>
  <si>
    <t>Melones, sandías y papayas, frescos.</t>
  </si>
  <si>
    <t>Materias vegetales, desperdicios, resid</t>
  </si>
  <si>
    <t>Manzanas frescas</t>
  </si>
  <si>
    <t>Maíz</t>
  </si>
  <si>
    <t>Leña, aserrín, desperdicios y desechos</t>
  </si>
  <si>
    <t>Las demás hortalizas, incluso silvestre</t>
  </si>
  <si>
    <t>Las demás hortalizas preparadas o cons.</t>
  </si>
  <si>
    <t>Las demás escorias y cenizas</t>
  </si>
  <si>
    <t>Jugos de frutas u otros frutos</t>
  </si>
  <si>
    <t>Hullas, briquetas, ovoides, combustible</t>
  </si>
  <si>
    <t>Huevos de ave sin cáscara (cascarón)</t>
  </si>
  <si>
    <t>Hidrocarburos cíclicos</t>
  </si>
  <si>
    <t>Fuel</t>
  </si>
  <si>
    <t>Frutas u otros frutos y demás partes</t>
  </si>
  <si>
    <t>Desperdicios y desechos (chatarra)</t>
  </si>
  <si>
    <t>Crustáceos, incluso pelados, vivos</t>
  </si>
  <si>
    <t>Contenedores y cisternas vacíos</t>
  </si>
  <si>
    <t>Coches de turismo y demás vehículos</t>
  </si>
  <si>
    <t>Cobre refinado y aleaciones de cobre</t>
  </si>
  <si>
    <t>Cerveza de malta, envasada</t>
  </si>
  <si>
    <t>Cebollas, chalotes, ajos, puerros</t>
  </si>
  <si>
    <t>Cebada</t>
  </si>
  <si>
    <t>Carbonatos, peroxocarbonatos</t>
  </si>
  <si>
    <t>Alcoholes acíclicos y sus derivados</t>
  </si>
  <si>
    <t>Albaricoques (damascos, chabacanos)</t>
  </si>
  <si>
    <t>Agrios frescos o secos</t>
  </si>
  <si>
    <t>Aceites y demás productos de la destila</t>
  </si>
  <si>
    <t>Abonos minerales o químicos nitrogenado</t>
  </si>
  <si>
    <t>Abonos minerales o químicos</t>
  </si>
  <si>
    <t>Mercancía General</t>
  </si>
  <si>
    <t>Urea</t>
  </si>
  <si>
    <t>Sulfato amónico</t>
  </si>
  <si>
    <t>Coque de petróleo sin calcinar</t>
  </si>
  <si>
    <t>Cloruro de potasio</t>
  </si>
  <si>
    <t>Naftas</t>
  </si>
  <si>
    <t>Gasolina y petróleo refinado</t>
  </si>
  <si>
    <t>Gasóleo</t>
  </si>
  <si>
    <t>Éteres, éteres-alcoholes, éteres-fenole</t>
  </si>
  <si>
    <t>Butano y propano</t>
  </si>
  <si>
    <t>Graneles Líquidos</t>
  </si>
  <si>
    <r>
      <t>Mercancías</t>
    </r>
    <r>
      <rPr>
        <b/>
        <sz val="9"/>
        <color theme="1"/>
        <rFont val="Calibri"/>
        <family val="2"/>
        <scheme val="minor"/>
      </rPr>
      <t xml:space="preserve"> </t>
    </r>
  </si>
  <si>
    <t>EXTERIOR</t>
  </si>
  <si>
    <t>CABOTAJE</t>
  </si>
  <si>
    <t>4.3.1 Movidas por muelles y atraques del Servicio</t>
  </si>
  <si>
    <t>4.3 Mercancías</t>
  </si>
  <si>
    <t>4 Estadísticas de tráfico</t>
  </si>
  <si>
    <t>Madera en bruto de eucalipto</t>
  </si>
  <si>
    <t>Graneles sólidos por instalacción especial</t>
  </si>
  <si>
    <t>Graneles sólidos sin instalacción especial</t>
  </si>
  <si>
    <t>Pasaje</t>
  </si>
  <si>
    <t>TOTAL</t>
  </si>
  <si>
    <t>Cementos hidráulicos, a granel</t>
  </si>
  <si>
    <t>Embarcadas</t>
  </si>
  <si>
    <t>Desembarcadas</t>
  </si>
  <si>
    <t>Tableros de partículas y similares</t>
  </si>
  <si>
    <t>Concentrados de minerales de hierro</t>
  </si>
  <si>
    <t>Escorias granuladas (arena de escorias)</t>
  </si>
  <si>
    <t>Cementos hidráulicos, envasados</t>
  </si>
  <si>
    <t>Acido sulfúrico, óleum</t>
  </si>
  <si>
    <t>Perfiles de hierro o de acero sin alear</t>
  </si>
  <si>
    <t>Fenoles, fenoles-alcoholes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</si>
</sst>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Playfair Display"/>
    </font>
    <font>
      <sz val="10"/>
      <color theme="1"/>
      <name val="Playfair Display"/>
    </font>
    <font>
      <sz val="10"/>
      <color rgb="FF363636"/>
      <name val="Playfair Display"/>
    </font>
    <font>
      <sz val="10"/>
      <color theme="0"/>
      <name val="Playfair Display"/>
    </font>
    <font>
      <b/>
      <sz val="10"/>
      <color theme="0"/>
      <name val="Playfair Display"/>
    </font>
    <font>
      <b/>
      <sz val="9"/>
      <color theme="1"/>
      <name val="Calibri"/>
      <family val="2"/>
      <scheme val="minor"/>
    </font>
    <font>
      <b/>
      <sz val="12"/>
      <color theme="0" tint="-0.34998626667073579"/>
      <name val="Playfair Display"/>
    </font>
    <font>
      <sz val="10"/>
      <name val="Times New Roman"/>
      <family val="1"/>
    </font>
    <font>
      <b/>
      <sz val="16"/>
      <name val="Playfair Display"/>
    </font>
  </fonts>
  <fills count="9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F2A37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A7D1"/>
        <bgColor indexed="64"/>
      </patternFill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ck">
        <color rgb="FFCC6600"/>
      </top>
      <bottom/>
      <diagonal/>
    </border>
    <border>
      <left/>
      <right/>
      <top/>
      <bottom style="thick">
        <color rgb="FFCC6600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0" fillId="0" borderId="0"/>
    <xf numFmtId="0" fontId="1" fillId="0" borderId="0"/>
  </cellStyleXfs>
  <cellXfs count="23">
    <xf numFmtId="0" fontId="0" fillId="0" borderId="0" xfId="0"/>
    <xf numFmtId="0" fontId="2" fillId="0" borderId="0" xfId="1"/>
    <xf numFmtId="4" fontId="3" fillId="2" borderId="1" xfId="1" applyNumberFormat="1" applyFont="1" applyFill="1" applyBorder="1" applyAlignment="1">
      <alignment horizontal="left" vertical="center"/>
    </xf>
    <xf numFmtId="4" fontId="6" fillId="5" borderId="0" xfId="1" applyNumberFormat="1" applyFont="1" applyFill="1" applyBorder="1" applyAlignment="1">
      <alignment horizontal="center" vertical="center"/>
    </xf>
    <xf numFmtId="4" fontId="7" fillId="6" borderId="0" xfId="1" applyNumberFormat="1" applyFont="1" applyFill="1" applyBorder="1" applyAlignment="1">
      <alignment horizontal="center" vertical="center"/>
    </xf>
    <xf numFmtId="4" fontId="6" fillId="6" borderId="0" xfId="1" applyNumberFormat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left" vertical="center"/>
    </xf>
    <xf numFmtId="0" fontId="7" fillId="5" borderId="5" xfId="1" applyFont="1" applyFill="1" applyBorder="1" applyAlignment="1">
      <alignment horizontal="left" vertical="center"/>
    </xf>
    <xf numFmtId="0" fontId="7" fillId="5" borderId="5" xfId="1" applyFont="1" applyFill="1" applyBorder="1" applyAlignment="1">
      <alignment horizontal="left" vertical="center"/>
    </xf>
    <xf numFmtId="3" fontId="5" fillId="3" borderId="1" xfId="1" applyNumberFormat="1" applyFont="1" applyFill="1" applyBorder="1" applyAlignment="1">
      <alignment horizontal="left" vertical="center"/>
    </xf>
    <xf numFmtId="3" fontId="4" fillId="4" borderId="2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6" fillId="5" borderId="5" xfId="1" applyFont="1" applyFill="1" applyBorder="1" applyAlignment="1">
      <alignment horizontal="center" vertical="center"/>
    </xf>
    <xf numFmtId="0" fontId="1" fillId="8" borderId="0" xfId="2" applyFill="1" applyBorder="1" applyAlignment="1">
      <alignment horizontal="center"/>
    </xf>
    <xf numFmtId="0" fontId="11" fillId="7" borderId="0" xfId="3" applyFont="1" applyFill="1" applyBorder="1" applyAlignment="1">
      <alignment horizontal="center" vertical="center"/>
    </xf>
    <xf numFmtId="0" fontId="9" fillId="7" borderId="0" xfId="2" applyFont="1" applyFill="1" applyBorder="1" applyAlignment="1">
      <alignment horizontal="center" vertical="center"/>
    </xf>
    <xf numFmtId="0" fontId="9" fillId="7" borderId="6" xfId="2" applyFont="1" applyFill="1" applyBorder="1" applyAlignment="1">
      <alignment horizontal="center" vertical="center"/>
    </xf>
    <xf numFmtId="165" fontId="4" fillId="4" borderId="2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 12" xfId="2" xr:uid="{B5554ECA-DFA8-4825-9DA7-BBDBFDE89E40}"/>
    <cellStyle name="Normal 3" xfId="3" xr:uid="{569B1CAF-9169-44A6-971E-B4099F1E65F2}"/>
    <cellStyle name="Normal 5" xfId="1" xr:uid="{36F8866A-9820-4792-8B2B-BA28CD8414D6}"/>
    <cellStyle name="Normal 8" xfId="4" xr:uid="{FA72A8B4-97C4-4D54-95A4-79F046B2F2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0</xdr:row>
      <xdr:rowOff>171450</xdr:rowOff>
    </xdr:from>
    <xdr:ext cx="1847850" cy="471487"/>
    <xdr:pic>
      <xdr:nvPicPr>
        <xdr:cNvPr id="2" name="Imagen 1">
          <a:extLst>
            <a:ext uri="{FF2B5EF4-FFF2-40B4-BE49-F238E27FC236}">
              <a16:creationId xmlns:a16="http://schemas.microsoft.com/office/drawing/2014/main" id="{DA40BBD0-F587-4FB3-8AFF-1BF968BDB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171450"/>
          <a:ext cx="1847850" cy="4714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48AC7-6E7A-40EF-B074-417C5E808A45}">
  <sheetPr>
    <tabColor rgb="FF66FF99"/>
  </sheetPr>
  <dimension ref="A1:K93"/>
  <sheetViews>
    <sheetView tabSelected="1" zoomScale="120" zoomScaleNormal="120" workbookViewId="0">
      <selection activeCell="M93" sqref="M93"/>
    </sheetView>
  </sheetViews>
  <sheetFormatPr baseColWidth="10" defaultColWidth="11.42578125" defaultRowHeight="12.75" x14ac:dyDescent="0.2"/>
  <cols>
    <col min="1" max="1" width="16.85546875" style="1" bestFit="1" customWidth="1"/>
    <col min="2" max="2" width="38" style="1" bestFit="1" customWidth="1"/>
    <col min="3" max="3" width="11.5703125" style="1" bestFit="1" customWidth="1"/>
    <col min="4" max="4" width="14.28515625" style="1" bestFit="1" customWidth="1"/>
    <col min="5" max="5" width="11.7109375" style="1" bestFit="1" customWidth="1"/>
    <col min="6" max="6" width="12.42578125" style="1" bestFit="1" customWidth="1"/>
    <col min="7" max="7" width="14.28515625" style="1" bestFit="1" customWidth="1"/>
    <col min="8" max="9" width="11.7109375" style="1" bestFit="1" customWidth="1"/>
    <col min="10" max="10" width="14.42578125" style="1" bestFit="1" customWidth="1"/>
    <col min="11" max="16384" width="11.42578125" style="1"/>
  </cols>
  <sheetData>
    <row r="1" spans="1:11" ht="69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8.25" customHeight="1" x14ac:dyDescent="0.2">
      <c r="A2" s="18" t="s">
        <v>65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0.25" x14ac:dyDescent="0.2">
      <c r="A3" s="19" t="s">
        <v>64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1" thickBot="1" x14ac:dyDescent="0.25">
      <c r="A4" s="20" t="s">
        <v>63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30" customHeight="1" thickTop="1" x14ac:dyDescent="0.2">
      <c r="A5" s="8"/>
      <c r="B5" s="7"/>
      <c r="C5" s="16" t="s">
        <v>62</v>
      </c>
      <c r="D5" s="16"/>
      <c r="E5" s="16"/>
      <c r="F5" s="16" t="s">
        <v>61</v>
      </c>
      <c r="G5" s="16"/>
      <c r="H5" s="16"/>
      <c r="I5" s="16" t="s">
        <v>70</v>
      </c>
      <c r="J5" s="16"/>
      <c r="K5" s="16"/>
    </row>
    <row r="6" spans="1:11" ht="30" customHeight="1" x14ac:dyDescent="0.2">
      <c r="A6" s="6" t="s">
        <v>60</v>
      </c>
      <c r="B6" s="3"/>
      <c r="C6" s="5" t="s">
        <v>72</v>
      </c>
      <c r="D6" s="5" t="s">
        <v>73</v>
      </c>
      <c r="E6" s="4" t="s">
        <v>0</v>
      </c>
      <c r="F6" s="5" t="s">
        <v>72</v>
      </c>
      <c r="G6" s="5" t="s">
        <v>73</v>
      </c>
      <c r="H6" s="4" t="s">
        <v>0</v>
      </c>
      <c r="I6" s="5" t="s">
        <v>72</v>
      </c>
      <c r="J6" s="5" t="s">
        <v>73</v>
      </c>
      <c r="K6" s="4" t="s">
        <v>0</v>
      </c>
    </row>
    <row r="7" spans="1:11" ht="30" customHeight="1" x14ac:dyDescent="0.2">
      <c r="A7" s="13" t="s">
        <v>59</v>
      </c>
      <c r="B7" s="9" t="s">
        <v>46</v>
      </c>
      <c r="C7" s="10"/>
      <c r="D7" s="10"/>
      <c r="E7" s="11"/>
      <c r="F7" s="21">
        <v>5.23</v>
      </c>
      <c r="G7" s="10"/>
      <c r="H7" s="22">
        <f>SUM(F7,G7)</f>
        <v>5.23</v>
      </c>
      <c r="I7" s="10">
        <v>5230</v>
      </c>
      <c r="J7" s="10"/>
      <c r="K7" s="12">
        <f>SUM(I7,J7)</f>
        <v>5230</v>
      </c>
    </row>
    <row r="8" spans="1:11" ht="30" customHeight="1" x14ac:dyDescent="0.2">
      <c r="A8" s="14"/>
      <c r="B8" s="9" t="s">
        <v>57</v>
      </c>
      <c r="C8" s="10">
        <v>2499</v>
      </c>
      <c r="D8" s="10"/>
      <c r="E8" s="11">
        <f>SUM(C8,D8)</f>
        <v>2499</v>
      </c>
      <c r="F8" s="10"/>
      <c r="G8" s="10"/>
      <c r="H8" s="12"/>
      <c r="I8" s="10">
        <v>2499</v>
      </c>
      <c r="J8" s="10"/>
      <c r="K8" s="12">
        <f>SUM(I8,J8)</f>
        <v>2499</v>
      </c>
    </row>
    <row r="9" spans="1:11" ht="30" customHeight="1" x14ac:dyDescent="0.2">
      <c r="A9" s="14"/>
      <c r="B9" s="9" t="s">
        <v>31</v>
      </c>
      <c r="C9" s="10"/>
      <c r="D9" s="10">
        <v>64747</v>
      </c>
      <c r="E9" s="11">
        <f>SUM(C9,D9)</f>
        <v>64747</v>
      </c>
      <c r="F9" s="10">
        <v>4452</v>
      </c>
      <c r="G9" s="10">
        <v>133441</v>
      </c>
      <c r="H9" s="12">
        <f>SUM(F9,G9)</f>
        <v>137893</v>
      </c>
      <c r="I9" s="10">
        <v>4452</v>
      </c>
      <c r="J9" s="10">
        <v>198188</v>
      </c>
      <c r="K9" s="12">
        <f>SUM(I9,J9)</f>
        <v>202640</v>
      </c>
    </row>
    <row r="10" spans="1:11" ht="30" customHeight="1" x14ac:dyDescent="0.2">
      <c r="A10" s="14"/>
      <c r="B10" s="9" t="s">
        <v>55</v>
      </c>
      <c r="C10" s="10">
        <v>853317</v>
      </c>
      <c r="D10" s="10">
        <v>17752</v>
      </c>
      <c r="E10" s="11">
        <f>SUM(C10,D10)</f>
        <v>871069</v>
      </c>
      <c r="F10" s="10">
        <v>362886</v>
      </c>
      <c r="G10" s="10">
        <v>14952</v>
      </c>
      <c r="H10" s="12">
        <f>SUM(F10,G10)</f>
        <v>377838</v>
      </c>
      <c r="I10" s="10">
        <v>1216203</v>
      </c>
      <c r="J10" s="10">
        <v>32705</v>
      </c>
      <c r="K10" s="12">
        <f>SUM(I10,J10)</f>
        <v>1248908</v>
      </c>
    </row>
    <row r="11" spans="1:11" ht="30" customHeight="1" x14ac:dyDescent="0.2">
      <c r="A11" s="14"/>
      <c r="B11" s="9" t="s">
        <v>56</v>
      </c>
      <c r="C11" s="10">
        <v>558516</v>
      </c>
      <c r="D11" s="10">
        <v>47812</v>
      </c>
      <c r="E11" s="11">
        <f>SUM(C11,D11)</f>
        <v>606328</v>
      </c>
      <c r="F11" s="10">
        <v>789720</v>
      </c>
      <c r="G11" s="10">
        <v>52752</v>
      </c>
      <c r="H11" s="12">
        <f>SUM(F11,G11)</f>
        <v>842472</v>
      </c>
      <c r="I11" s="10">
        <v>1348236</v>
      </c>
      <c r="J11" s="10">
        <v>100564</v>
      </c>
      <c r="K11" s="12">
        <f>SUM(I11,J11)</f>
        <v>1448800</v>
      </c>
    </row>
    <row r="12" spans="1:11" ht="30" customHeight="1" x14ac:dyDescent="0.2">
      <c r="A12" s="14"/>
      <c r="B12" s="9" t="s">
        <v>11</v>
      </c>
      <c r="C12" s="10"/>
      <c r="D12" s="10"/>
      <c r="E12" s="11"/>
      <c r="F12" s="10"/>
      <c r="G12" s="10">
        <v>5960</v>
      </c>
      <c r="H12" s="12">
        <f>SUM(F12,G12)</f>
        <v>5960</v>
      </c>
      <c r="I12" s="10"/>
      <c r="J12" s="10">
        <v>5960</v>
      </c>
      <c r="K12" s="12">
        <f>SUM(I12,J12)</f>
        <v>5960</v>
      </c>
    </row>
    <row r="13" spans="1:11" ht="30" customHeight="1" x14ac:dyDescent="0.2">
      <c r="A13" s="14"/>
      <c r="B13" s="9" t="s">
        <v>54</v>
      </c>
      <c r="C13" s="10">
        <v>3001</v>
      </c>
      <c r="D13" s="10">
        <v>51646</v>
      </c>
      <c r="E13" s="11">
        <f>SUM(C13,D13)</f>
        <v>54647</v>
      </c>
      <c r="F13" s="10">
        <v>957330</v>
      </c>
      <c r="G13" s="10"/>
      <c r="H13" s="12">
        <f>SUM(F13,G13)</f>
        <v>957330</v>
      </c>
      <c r="I13" s="10">
        <v>960332</v>
      </c>
      <c r="J13" s="10">
        <v>51646</v>
      </c>
      <c r="K13" s="12">
        <f>SUM(I13,J13)</f>
        <v>1011978</v>
      </c>
    </row>
    <row r="14" spans="1:11" ht="30" customHeight="1" x14ac:dyDescent="0.2">
      <c r="A14" s="14"/>
      <c r="B14" s="9" t="s">
        <v>58</v>
      </c>
      <c r="C14" s="10">
        <v>31693</v>
      </c>
      <c r="D14" s="10">
        <v>302</v>
      </c>
      <c r="E14" s="11">
        <f>SUM(C14,D14)</f>
        <v>31995</v>
      </c>
      <c r="F14" s="10">
        <v>216138</v>
      </c>
      <c r="G14" s="10">
        <v>36901</v>
      </c>
      <c r="H14" s="12">
        <f>SUM(F14,G14)</f>
        <v>253039</v>
      </c>
      <c r="I14" s="10">
        <v>247831</v>
      </c>
      <c r="J14" s="10">
        <v>37204</v>
      </c>
      <c r="K14" s="12">
        <f>SUM(I14,J14)</f>
        <v>285035</v>
      </c>
    </row>
    <row r="15" spans="1:11" ht="30" customHeight="1" x14ac:dyDescent="0.2">
      <c r="A15" s="14"/>
      <c r="B15" s="9" t="s">
        <v>32</v>
      </c>
      <c r="C15" s="10"/>
      <c r="D15" s="10"/>
      <c r="E15" s="11"/>
      <c r="F15" s="10">
        <v>31414</v>
      </c>
      <c r="G15" s="10"/>
      <c r="H15" s="12">
        <f>SUM(F15,G15)</f>
        <v>31414</v>
      </c>
      <c r="I15" s="10">
        <v>31414</v>
      </c>
      <c r="J15" s="10"/>
      <c r="K15" s="12">
        <f>SUM(I15,J15)</f>
        <v>31414</v>
      </c>
    </row>
    <row r="16" spans="1:11" ht="30" customHeight="1" x14ac:dyDescent="0.2">
      <c r="A16" s="15"/>
      <c r="B16" s="2" t="s">
        <v>0</v>
      </c>
      <c r="C16" s="12">
        <v>1449026</v>
      </c>
      <c r="D16" s="12">
        <v>182259</v>
      </c>
      <c r="E16" s="12">
        <f>SUM(C16,D16)</f>
        <v>1631285</v>
      </c>
      <c r="F16" s="12">
        <v>2367171</v>
      </c>
      <c r="G16" s="12">
        <v>244006</v>
      </c>
      <c r="H16" s="12">
        <f>SUM(F16,G16)</f>
        <v>2611177</v>
      </c>
      <c r="I16" s="12">
        <v>3816197</v>
      </c>
      <c r="J16" s="12">
        <v>426265</v>
      </c>
      <c r="K16" s="12">
        <f>SUM(I16,J16)</f>
        <v>4242462</v>
      </c>
    </row>
    <row r="17" spans="1:11" ht="30" customHeight="1" x14ac:dyDescent="0.2">
      <c r="A17" s="13" t="s">
        <v>67</v>
      </c>
      <c r="B17" s="9" t="s">
        <v>71</v>
      </c>
      <c r="C17" s="10">
        <v>115398</v>
      </c>
      <c r="D17" s="10"/>
      <c r="E17" s="11">
        <f>SUM(C17,D17)</f>
        <v>115398</v>
      </c>
      <c r="F17" s="10">
        <v>69185</v>
      </c>
      <c r="G17" s="10"/>
      <c r="H17" s="12">
        <f>SUM(F17,G17)</f>
        <v>69185</v>
      </c>
      <c r="I17" s="10">
        <v>184583</v>
      </c>
      <c r="J17" s="10"/>
      <c r="K17" s="12">
        <f>SUM(I17,J17)</f>
        <v>184583</v>
      </c>
    </row>
    <row r="18" spans="1:11" ht="30" customHeight="1" x14ac:dyDescent="0.2">
      <c r="A18" s="15"/>
      <c r="B18" s="2" t="s">
        <v>0</v>
      </c>
      <c r="C18" s="12">
        <f>SUM(C17)</f>
        <v>115398</v>
      </c>
      <c r="D18" s="12"/>
      <c r="E18" s="12">
        <f>SUM(C18,D18)</f>
        <v>115398</v>
      </c>
      <c r="F18" s="12">
        <v>69185</v>
      </c>
      <c r="G18" s="12"/>
      <c r="H18" s="12">
        <f>SUM(F18,G18)</f>
        <v>69185</v>
      </c>
      <c r="I18" s="12">
        <f>SUM(I17)</f>
        <v>184583</v>
      </c>
      <c r="J18" s="12"/>
      <c r="K18" s="12">
        <f>SUM(I18,J18)</f>
        <v>184583</v>
      </c>
    </row>
    <row r="19" spans="1:11" ht="30" customHeight="1" x14ac:dyDescent="0.2">
      <c r="A19" s="13" t="s">
        <v>68</v>
      </c>
      <c r="B19" s="9" t="s">
        <v>74</v>
      </c>
      <c r="C19" s="10"/>
      <c r="D19" s="10"/>
      <c r="E19" s="11"/>
      <c r="F19" s="10">
        <v>4001</v>
      </c>
      <c r="G19" s="10"/>
      <c r="H19" s="11">
        <f>SUM(F19,G19)</f>
        <v>4001</v>
      </c>
      <c r="I19" s="10">
        <v>4001</v>
      </c>
      <c r="J19" s="10"/>
      <c r="K19" s="12">
        <f>SUM(I19,J19)</f>
        <v>4001</v>
      </c>
    </row>
    <row r="20" spans="1:11" ht="30" customHeight="1" x14ac:dyDescent="0.2">
      <c r="A20" s="14"/>
      <c r="B20" s="9" t="s">
        <v>41</v>
      </c>
      <c r="C20" s="10">
        <v>3842</v>
      </c>
      <c r="D20" s="10"/>
      <c r="E20" s="11">
        <f>SUM(C20,D20)</f>
        <v>3842</v>
      </c>
      <c r="F20" s="10">
        <v>11393</v>
      </c>
      <c r="G20" s="10">
        <v>13891</v>
      </c>
      <c r="H20" s="11">
        <f>SUM(F20,G20)</f>
        <v>25284</v>
      </c>
      <c r="I20" s="10">
        <v>15235</v>
      </c>
      <c r="J20" s="10">
        <v>13891</v>
      </c>
      <c r="K20" s="12">
        <f>SUM(I20,J20)</f>
        <v>29126</v>
      </c>
    </row>
    <row r="21" spans="1:11" ht="30" customHeight="1" x14ac:dyDescent="0.2">
      <c r="A21" s="14"/>
      <c r="B21" s="9" t="s">
        <v>47</v>
      </c>
      <c r="C21" s="10"/>
      <c r="D21" s="10"/>
      <c r="E21" s="11"/>
      <c r="F21" s="10">
        <v>656</v>
      </c>
      <c r="G21" s="10"/>
      <c r="H21" s="11">
        <f>SUM(F21,G21)</f>
        <v>656</v>
      </c>
      <c r="I21" s="10">
        <v>656</v>
      </c>
      <c r="J21" s="10"/>
      <c r="K21" s="12">
        <f>SUM(I21,J21)</f>
        <v>656</v>
      </c>
    </row>
    <row r="22" spans="1:11" ht="30" customHeight="1" x14ac:dyDescent="0.2">
      <c r="A22" s="14"/>
      <c r="B22" s="9" t="s">
        <v>48</v>
      </c>
      <c r="C22" s="10">
        <v>4184</v>
      </c>
      <c r="D22" s="10"/>
      <c r="E22" s="11">
        <f>SUM(C22,D22)</f>
        <v>4184</v>
      </c>
      <c r="F22" s="10">
        <v>66807</v>
      </c>
      <c r="G22" s="10">
        <v>24947</v>
      </c>
      <c r="H22" s="11">
        <f>SUM(F22,G22)</f>
        <v>91754</v>
      </c>
      <c r="I22" s="10">
        <v>70991</v>
      </c>
      <c r="J22" s="10">
        <v>24947</v>
      </c>
      <c r="K22" s="12">
        <f>SUM(I22,J22)</f>
        <v>95938</v>
      </c>
    </row>
    <row r="23" spans="1:11" ht="30" customHeight="1" x14ac:dyDescent="0.2">
      <c r="A23" s="14"/>
      <c r="B23" s="9" t="s">
        <v>42</v>
      </c>
      <c r="C23" s="10"/>
      <c r="D23" s="10"/>
      <c r="E23" s="11"/>
      <c r="F23" s="10"/>
      <c r="G23" s="10">
        <v>107180</v>
      </c>
      <c r="H23" s="11">
        <f>SUM(F23,G23)</f>
        <v>107180</v>
      </c>
      <c r="I23" s="10"/>
      <c r="J23" s="10">
        <v>107180</v>
      </c>
      <c r="K23" s="12">
        <f>SUM(I23,J23)</f>
        <v>107180</v>
      </c>
    </row>
    <row r="24" spans="1:11" ht="30" customHeight="1" x14ac:dyDescent="0.2">
      <c r="A24" s="14"/>
      <c r="B24" s="9" t="s">
        <v>27</v>
      </c>
      <c r="C24" s="10">
        <v>103414</v>
      </c>
      <c r="D24" s="10"/>
      <c r="E24" s="11">
        <f>SUM(C24,D24)</f>
        <v>103414</v>
      </c>
      <c r="F24" s="10">
        <v>271630</v>
      </c>
      <c r="G24" s="10"/>
      <c r="H24" s="11">
        <f>SUM(F24,G24)</f>
        <v>271630</v>
      </c>
      <c r="I24" s="10">
        <v>375044</v>
      </c>
      <c r="J24" s="10"/>
      <c r="K24" s="12">
        <f>SUM(I24,J24)</f>
        <v>375044</v>
      </c>
    </row>
    <row r="25" spans="1:11" ht="30" customHeight="1" x14ac:dyDescent="0.2">
      <c r="A25" s="14"/>
      <c r="B25" s="9" t="s">
        <v>3</v>
      </c>
      <c r="C25" s="10">
        <v>8236</v>
      </c>
      <c r="D25" s="10"/>
      <c r="E25" s="11">
        <f>SUM(C25,D25)</f>
        <v>8236</v>
      </c>
      <c r="F25" s="10"/>
      <c r="G25" s="10">
        <v>285666</v>
      </c>
      <c r="H25" s="11">
        <f>SUM(F25,G25)</f>
        <v>285666</v>
      </c>
      <c r="I25" s="10">
        <v>8236</v>
      </c>
      <c r="J25" s="10">
        <v>285666</v>
      </c>
      <c r="K25" s="12">
        <f>SUM(I25,J25)</f>
        <v>293902</v>
      </c>
    </row>
    <row r="26" spans="1:11" ht="30" customHeight="1" x14ac:dyDescent="0.2">
      <c r="A26" s="14"/>
      <c r="B26" s="9" t="s">
        <v>29</v>
      </c>
      <c r="C26" s="10"/>
      <c r="D26" s="10"/>
      <c r="E26" s="11"/>
      <c r="F26" s="10"/>
      <c r="G26" s="10">
        <v>28627</v>
      </c>
      <c r="H26" s="11">
        <f>SUM(F26,G26)</f>
        <v>28627</v>
      </c>
      <c r="I26" s="10"/>
      <c r="J26" s="10">
        <v>28627</v>
      </c>
      <c r="K26" s="12">
        <f>SUM(I26,J26)</f>
        <v>28627</v>
      </c>
    </row>
    <row r="27" spans="1:11" ht="30" customHeight="1" x14ac:dyDescent="0.2">
      <c r="A27" s="14"/>
      <c r="B27" s="9" t="s">
        <v>21</v>
      </c>
      <c r="C27" s="10"/>
      <c r="D27" s="10"/>
      <c r="E27" s="11"/>
      <c r="F27" s="10">
        <v>3299</v>
      </c>
      <c r="G27" s="10">
        <v>57072</v>
      </c>
      <c r="H27" s="11">
        <f>SUM(F27,G27)</f>
        <v>60371</v>
      </c>
      <c r="I27" s="10">
        <v>3299</v>
      </c>
      <c r="J27" s="10">
        <v>57072</v>
      </c>
      <c r="K27" s="12">
        <f>SUM(I27,J27)</f>
        <v>60371</v>
      </c>
    </row>
    <row r="28" spans="1:11" ht="30" customHeight="1" x14ac:dyDescent="0.2">
      <c r="A28" s="14"/>
      <c r="B28" s="9" t="s">
        <v>23</v>
      </c>
      <c r="C28" s="10">
        <v>14910</v>
      </c>
      <c r="D28" s="10"/>
      <c r="E28" s="11">
        <f>SUM(C28,D28)</f>
        <v>14910</v>
      </c>
      <c r="F28" s="10"/>
      <c r="G28" s="10">
        <v>143935</v>
      </c>
      <c r="H28" s="11">
        <f>SUM(G28)</f>
        <v>143935</v>
      </c>
      <c r="I28" s="10">
        <v>14910</v>
      </c>
      <c r="J28" s="10">
        <v>143935</v>
      </c>
      <c r="K28" s="12">
        <f>SUM(I28,J28)</f>
        <v>158845</v>
      </c>
    </row>
    <row r="29" spans="1:11" ht="30" customHeight="1" x14ac:dyDescent="0.2">
      <c r="A29" s="14"/>
      <c r="B29" s="9" t="s">
        <v>24</v>
      </c>
      <c r="C29" s="10"/>
      <c r="D29" s="10"/>
      <c r="E29" s="11"/>
      <c r="F29" s="10">
        <v>20409</v>
      </c>
      <c r="G29" s="10"/>
      <c r="H29" s="11">
        <f>SUM(F29,G29)</f>
        <v>20409</v>
      </c>
      <c r="I29" s="10">
        <v>20409</v>
      </c>
      <c r="J29" s="10"/>
      <c r="K29" s="12">
        <f>SUM(I29,J29)</f>
        <v>20409</v>
      </c>
    </row>
    <row r="30" spans="1:11" ht="30" customHeight="1" x14ac:dyDescent="0.2">
      <c r="A30" s="14"/>
      <c r="B30" s="9" t="s">
        <v>52</v>
      </c>
      <c r="C30" s="10"/>
      <c r="D30" s="10"/>
      <c r="E30" s="11"/>
      <c r="F30" s="10">
        <v>24721</v>
      </c>
      <c r="G30" s="10">
        <v>165763</v>
      </c>
      <c r="H30" s="11">
        <f>SUM(F30,G30)</f>
        <v>190484</v>
      </c>
      <c r="I30" s="10">
        <v>24721</v>
      </c>
      <c r="J30" s="10">
        <v>165763</v>
      </c>
      <c r="K30" s="12">
        <f>SUM(I30,J30)</f>
        <v>190484</v>
      </c>
    </row>
    <row r="31" spans="1:11" ht="30" customHeight="1" x14ac:dyDescent="0.2">
      <c r="A31" s="14"/>
      <c r="B31" s="9" t="s">
        <v>75</v>
      </c>
      <c r="C31" s="10">
        <v>6470</v>
      </c>
      <c r="D31" s="10"/>
      <c r="E31" s="11">
        <f>SUM(C31,D31)</f>
        <v>6470</v>
      </c>
      <c r="F31" s="10"/>
      <c r="G31" s="10"/>
      <c r="H31" s="11"/>
      <c r="I31" s="10">
        <v>6470</v>
      </c>
      <c r="J31" s="10"/>
      <c r="K31" s="12">
        <f>SUM(I31,J31)</f>
        <v>6470</v>
      </c>
    </row>
    <row r="32" spans="1:11" ht="30" customHeight="1" x14ac:dyDescent="0.2">
      <c r="A32" s="14"/>
      <c r="B32" s="9" t="s">
        <v>76</v>
      </c>
      <c r="C32" s="10"/>
      <c r="D32" s="10"/>
      <c r="E32" s="11"/>
      <c r="F32" s="10">
        <v>43658</v>
      </c>
      <c r="G32" s="10"/>
      <c r="H32" s="11">
        <f>SUM(F32,G32)</f>
        <v>43658</v>
      </c>
      <c r="I32" s="10">
        <v>43658</v>
      </c>
      <c r="J32" s="10"/>
      <c r="K32" s="12">
        <f>N31+SUM(I32,J32)</f>
        <v>43658</v>
      </c>
    </row>
    <row r="33" spans="1:11" ht="30" customHeight="1" x14ac:dyDescent="0.2">
      <c r="A33" s="14"/>
      <c r="B33" s="9" t="s">
        <v>34</v>
      </c>
      <c r="C33" s="10"/>
      <c r="D33" s="10"/>
      <c r="E33" s="11"/>
      <c r="F33" s="10"/>
      <c r="G33" s="10">
        <v>12334</v>
      </c>
      <c r="H33" s="11">
        <f>SUM(F33,G33)</f>
        <v>12334</v>
      </c>
      <c r="I33" s="10"/>
      <c r="J33" s="10">
        <v>12334</v>
      </c>
      <c r="K33" s="12">
        <f>SUM(I33,J33)</f>
        <v>12334</v>
      </c>
    </row>
    <row r="34" spans="1:11" ht="30" customHeight="1" x14ac:dyDescent="0.2">
      <c r="A34" s="14"/>
      <c r="B34" s="9" t="s">
        <v>53</v>
      </c>
      <c r="C34" s="10"/>
      <c r="D34" s="10">
        <v>8213</v>
      </c>
      <c r="E34" s="11">
        <f>SUM(D34,C34)</f>
        <v>8213</v>
      </c>
      <c r="F34" s="10"/>
      <c r="G34" s="10">
        <v>50957</v>
      </c>
      <c r="H34" s="11">
        <f>SUM(F34,G34)</f>
        <v>50957</v>
      </c>
      <c r="I34" s="10"/>
      <c r="J34" s="10">
        <v>59170</v>
      </c>
      <c r="K34" s="12">
        <f>SUM(I34,J34)</f>
        <v>59170</v>
      </c>
    </row>
    <row r="35" spans="1:11" ht="30" customHeight="1" x14ac:dyDescent="0.2">
      <c r="A35" s="14"/>
      <c r="B35" s="9" t="s">
        <v>12</v>
      </c>
      <c r="C35" s="10">
        <v>4503</v>
      </c>
      <c r="D35" s="10"/>
      <c r="E35" s="11">
        <f>SUM(C35,D35)</f>
        <v>4503</v>
      </c>
      <c r="F35" s="10">
        <v>100182</v>
      </c>
      <c r="G35" s="10">
        <v>184393</v>
      </c>
      <c r="H35" s="11">
        <f>SUM(F35,G35)</f>
        <v>284575</v>
      </c>
      <c r="I35" s="10">
        <v>104685</v>
      </c>
      <c r="J35" s="10">
        <v>184393</v>
      </c>
      <c r="K35" s="12">
        <f>SUM(I35,J35)</f>
        <v>289078</v>
      </c>
    </row>
    <row r="36" spans="1:11" ht="30" customHeight="1" x14ac:dyDescent="0.2">
      <c r="A36" s="14"/>
      <c r="B36" s="9" t="s">
        <v>19</v>
      </c>
      <c r="C36" s="10"/>
      <c r="D36" s="10"/>
      <c r="E36" s="11"/>
      <c r="F36" s="10">
        <v>84815</v>
      </c>
      <c r="G36" s="10">
        <v>1071069</v>
      </c>
      <c r="H36" s="11">
        <f>SUM(F36,G36)</f>
        <v>1155884</v>
      </c>
      <c r="I36" s="10">
        <v>84815</v>
      </c>
      <c r="J36" s="10">
        <v>1071069</v>
      </c>
      <c r="K36" s="12">
        <f>SUM(I36,J36)</f>
        <v>1155884</v>
      </c>
    </row>
    <row r="37" spans="1:11" ht="30" customHeight="1" x14ac:dyDescent="0.2">
      <c r="A37" s="14"/>
      <c r="B37" s="9" t="s">
        <v>18</v>
      </c>
      <c r="C37" s="10"/>
      <c r="D37" s="10"/>
      <c r="E37" s="11"/>
      <c r="F37" s="10"/>
      <c r="G37" s="10">
        <v>114334</v>
      </c>
      <c r="H37" s="11">
        <f>SUM(F37,G37)</f>
        <v>114334</v>
      </c>
      <c r="I37" s="10"/>
      <c r="J37" s="10">
        <v>114334</v>
      </c>
      <c r="K37" s="12">
        <f>SUM(I37,J37)</f>
        <v>114334</v>
      </c>
    </row>
    <row r="38" spans="1:11" ht="30" customHeight="1" x14ac:dyDescent="0.2">
      <c r="A38" s="14"/>
      <c r="B38" s="9" t="s">
        <v>50</v>
      </c>
      <c r="C38" s="10">
        <v>12545</v>
      </c>
      <c r="D38" s="10"/>
      <c r="E38" s="11">
        <f>SUM(C38,D38)</f>
        <v>12545</v>
      </c>
      <c r="F38" s="10">
        <v>4247</v>
      </c>
      <c r="G38" s="10"/>
      <c r="H38" s="11">
        <f>SUM(F38,G38)</f>
        <v>4247</v>
      </c>
      <c r="I38" s="10">
        <v>16792</v>
      </c>
      <c r="J38" s="10"/>
      <c r="K38" s="12">
        <f>SUM(I38,J38)</f>
        <v>16792</v>
      </c>
    </row>
    <row r="39" spans="1:11" ht="30" customHeight="1" x14ac:dyDescent="0.2">
      <c r="A39" s="14"/>
      <c r="B39" s="9" t="s">
        <v>51</v>
      </c>
      <c r="C39" s="10"/>
      <c r="D39" s="10">
        <v>4000</v>
      </c>
      <c r="E39" s="11">
        <f>SUM(C39,D39)</f>
        <v>4000</v>
      </c>
      <c r="F39" s="10"/>
      <c r="G39" s="10">
        <v>51100</v>
      </c>
      <c r="H39" s="11">
        <f>SUM(F39,G39)</f>
        <v>51100</v>
      </c>
      <c r="I39" s="10"/>
      <c r="J39" s="10">
        <v>51100</v>
      </c>
      <c r="K39" s="12">
        <f>SUM(I39,J39)</f>
        <v>51100</v>
      </c>
    </row>
    <row r="40" spans="1:11" ht="30" customHeight="1" x14ac:dyDescent="0.2">
      <c r="A40" s="14"/>
      <c r="B40" s="9" t="s">
        <v>9</v>
      </c>
      <c r="C40" s="10">
        <v>1202</v>
      </c>
      <c r="D40" s="10"/>
      <c r="E40" s="11">
        <f>SUM(C40,D40)</f>
        <v>1202</v>
      </c>
      <c r="F40" s="10">
        <v>132149</v>
      </c>
      <c r="G40" s="10"/>
      <c r="H40" s="11">
        <f>SUM(F40,G40)</f>
        <v>132149</v>
      </c>
      <c r="I40" s="10">
        <v>133351</v>
      </c>
      <c r="J40" s="10"/>
      <c r="K40" s="12">
        <f>SUM(I40,J40)</f>
        <v>133351</v>
      </c>
    </row>
    <row r="41" spans="1:11" ht="30" customHeight="1" x14ac:dyDescent="0.2">
      <c r="A41" s="14"/>
      <c r="B41" s="9" t="s">
        <v>2</v>
      </c>
      <c r="C41" s="10"/>
      <c r="D41" s="10"/>
      <c r="E41" s="11"/>
      <c r="F41" s="10"/>
      <c r="G41" s="10">
        <v>250675</v>
      </c>
      <c r="H41" s="11">
        <f>SUM(F41,G41)</f>
        <v>250675</v>
      </c>
      <c r="I41" s="10"/>
      <c r="J41" s="10">
        <v>250675</v>
      </c>
      <c r="K41" s="12">
        <f>SUM(I41,J41)</f>
        <v>250675</v>
      </c>
    </row>
    <row r="42" spans="1:11" ht="30" customHeight="1" x14ac:dyDescent="0.2">
      <c r="A42" s="15"/>
      <c r="B42" s="2" t="s">
        <v>0</v>
      </c>
      <c r="C42" s="12">
        <v>159306</v>
      </c>
      <c r="D42" s="12">
        <v>12213</v>
      </c>
      <c r="E42" s="12">
        <v>171519</v>
      </c>
      <c r="F42" s="12">
        <v>767968</v>
      </c>
      <c r="G42" s="12">
        <v>2561942</v>
      </c>
      <c r="H42" s="12">
        <v>3329910</v>
      </c>
      <c r="I42" s="12">
        <v>927273</v>
      </c>
      <c r="J42" s="12">
        <v>2574155</v>
      </c>
      <c r="K42" s="12">
        <v>3501429</v>
      </c>
    </row>
    <row r="43" spans="1:11" ht="30" customHeight="1" x14ac:dyDescent="0.2">
      <c r="A43" s="13" t="s">
        <v>49</v>
      </c>
      <c r="B43" s="9" t="s">
        <v>7</v>
      </c>
      <c r="C43" s="10">
        <v>23974</v>
      </c>
      <c r="D43" s="10">
        <v>8135</v>
      </c>
      <c r="E43" s="11">
        <f>SUM(C43,D43)</f>
        <v>32109</v>
      </c>
      <c r="F43" s="10"/>
      <c r="G43" s="10"/>
      <c r="H43" s="11"/>
      <c r="I43" s="10">
        <v>23974</v>
      </c>
      <c r="J43" s="10">
        <v>8135</v>
      </c>
      <c r="K43" s="12">
        <f>SUM(I43,J43)</f>
        <v>32109</v>
      </c>
    </row>
    <row r="44" spans="1:11" ht="30" customHeight="1" x14ac:dyDescent="0.2">
      <c r="A44" s="14"/>
      <c r="B44" s="9" t="s">
        <v>6</v>
      </c>
      <c r="C44" s="10">
        <v>1267</v>
      </c>
      <c r="D44" s="10">
        <v>596</v>
      </c>
      <c r="E44" s="11">
        <f>SUM(D44,C44)</f>
        <v>1863</v>
      </c>
      <c r="F44" s="10"/>
      <c r="G44" s="10"/>
      <c r="H44" s="11"/>
      <c r="I44" s="10">
        <v>1267</v>
      </c>
      <c r="J44" s="10">
        <v>596</v>
      </c>
      <c r="K44" s="12">
        <f>SUM(I44,J44)</f>
        <v>1863</v>
      </c>
    </row>
    <row r="45" spans="1:11" ht="30" customHeight="1" x14ac:dyDescent="0.2">
      <c r="A45" s="14"/>
      <c r="B45" s="9" t="s">
        <v>8</v>
      </c>
      <c r="C45" s="10">
        <v>6068</v>
      </c>
      <c r="D45" s="10">
        <v>859</v>
      </c>
      <c r="E45" s="11">
        <f>SUM(C45,D45)</f>
        <v>6927</v>
      </c>
      <c r="F45" s="10"/>
      <c r="G45" s="10"/>
      <c r="H45" s="11"/>
      <c r="I45" s="10">
        <v>6068</v>
      </c>
      <c r="J45" s="10">
        <v>859</v>
      </c>
      <c r="K45" s="12">
        <f>SUM(I45,J45)</f>
        <v>6927</v>
      </c>
    </row>
    <row r="46" spans="1:11" ht="30" customHeight="1" x14ac:dyDescent="0.2">
      <c r="A46" s="14"/>
      <c r="B46" s="9" t="s">
        <v>44</v>
      </c>
      <c r="C46" s="10">
        <v>395</v>
      </c>
      <c r="D46" s="10"/>
      <c r="E46" s="11">
        <f>SUM(C46,D46)</f>
        <v>395</v>
      </c>
      <c r="F46" s="10"/>
      <c r="G46" s="10"/>
      <c r="H46" s="11"/>
      <c r="I46" s="10">
        <v>395</v>
      </c>
      <c r="J46" s="10"/>
      <c r="K46" s="12">
        <f>SUM(I46,J46)</f>
        <v>395</v>
      </c>
    </row>
    <row r="47" spans="1:11" ht="30" customHeight="1" x14ac:dyDescent="0.2">
      <c r="A47" s="14"/>
      <c r="B47" s="9" t="s">
        <v>43</v>
      </c>
      <c r="C47" s="10">
        <v>0</v>
      </c>
      <c r="D47" s="10"/>
      <c r="E47" s="11">
        <v>0</v>
      </c>
      <c r="F47" s="10"/>
      <c r="G47" s="10"/>
      <c r="H47" s="11"/>
      <c r="I47" s="10">
        <v>0</v>
      </c>
      <c r="J47" s="10"/>
      <c r="K47" s="12">
        <v>0</v>
      </c>
    </row>
    <row r="48" spans="1:11" ht="30" customHeight="1" x14ac:dyDescent="0.2">
      <c r="A48" s="14"/>
      <c r="B48" s="9" t="s">
        <v>39</v>
      </c>
      <c r="C48" s="10">
        <v>38</v>
      </c>
      <c r="D48" s="10">
        <v>0</v>
      </c>
      <c r="E48" s="11">
        <f>SUM(C48,D48)</f>
        <v>38</v>
      </c>
      <c r="F48" s="10"/>
      <c r="G48" s="10"/>
      <c r="H48" s="11"/>
      <c r="I48" s="10">
        <v>38</v>
      </c>
      <c r="J48" s="10">
        <v>0</v>
      </c>
      <c r="K48" s="12">
        <f>SUM(I48,J48)</f>
        <v>38</v>
      </c>
    </row>
    <row r="49" spans="1:11" ht="30" customHeight="1" x14ac:dyDescent="0.2">
      <c r="A49" s="14"/>
      <c r="B49" s="9" t="s">
        <v>77</v>
      </c>
      <c r="C49" s="10">
        <v>0</v>
      </c>
      <c r="D49" s="10"/>
      <c r="E49" s="11">
        <v>0</v>
      </c>
      <c r="F49" s="10"/>
      <c r="G49" s="10"/>
      <c r="H49" s="11"/>
      <c r="I49" s="10">
        <v>0</v>
      </c>
      <c r="J49" s="10"/>
      <c r="K49" s="12">
        <v>0</v>
      </c>
    </row>
    <row r="50" spans="1:11" ht="30" customHeight="1" x14ac:dyDescent="0.2">
      <c r="A50" s="14"/>
      <c r="B50" s="9" t="s">
        <v>40</v>
      </c>
      <c r="C50" s="10">
        <v>1630</v>
      </c>
      <c r="D50" s="10"/>
      <c r="E50" s="11">
        <f>SUM(C50,D50)</f>
        <v>1630</v>
      </c>
      <c r="F50" s="10"/>
      <c r="G50" s="10"/>
      <c r="H50" s="11"/>
      <c r="I50" s="10">
        <v>1630</v>
      </c>
      <c r="J50" s="10"/>
      <c r="K50" s="12">
        <f>SUM(I50,J50)</f>
        <v>1630</v>
      </c>
    </row>
    <row r="51" spans="1:11" ht="30" customHeight="1" x14ac:dyDescent="0.2">
      <c r="A51" s="14"/>
      <c r="B51" s="9" t="s">
        <v>16</v>
      </c>
      <c r="C51" s="10">
        <v>3854</v>
      </c>
      <c r="D51" s="10">
        <v>1</v>
      </c>
      <c r="E51" s="11">
        <f>SUM(C51,D51)</f>
        <v>3855</v>
      </c>
      <c r="F51" s="10"/>
      <c r="G51" s="10"/>
      <c r="H51" s="11"/>
      <c r="I51" s="10">
        <v>3854</v>
      </c>
      <c r="J51" s="10">
        <v>1</v>
      </c>
      <c r="K51" s="12">
        <f>SUM(I51,J51)</f>
        <v>3855</v>
      </c>
    </row>
    <row r="52" spans="1:11" ht="30" customHeight="1" x14ac:dyDescent="0.2">
      <c r="A52" s="14"/>
      <c r="B52" s="9" t="s">
        <v>15</v>
      </c>
      <c r="C52" s="10">
        <v>6</v>
      </c>
      <c r="D52" s="10"/>
      <c r="E52" s="11">
        <v>6</v>
      </c>
      <c r="F52" s="10"/>
      <c r="G52" s="10"/>
      <c r="H52" s="11"/>
      <c r="I52" s="10">
        <v>6</v>
      </c>
      <c r="J52" s="10"/>
      <c r="K52" s="12">
        <v>6</v>
      </c>
    </row>
    <row r="53" spans="1:11" ht="30" customHeight="1" x14ac:dyDescent="0.2">
      <c r="A53" s="14"/>
      <c r="B53" s="9" t="s">
        <v>46</v>
      </c>
      <c r="C53" s="10">
        <v>1</v>
      </c>
      <c r="D53" s="10"/>
      <c r="E53" s="11">
        <v>1</v>
      </c>
      <c r="F53" s="10"/>
      <c r="G53" s="10"/>
      <c r="H53" s="11"/>
      <c r="I53" s="10">
        <v>1</v>
      </c>
      <c r="J53" s="10"/>
      <c r="K53" s="12">
        <v>1</v>
      </c>
    </row>
    <row r="54" spans="1:11" ht="30" customHeight="1" x14ac:dyDescent="0.2">
      <c r="A54" s="14"/>
      <c r="B54" s="9" t="s">
        <v>78</v>
      </c>
      <c r="C54" s="10">
        <v>0</v>
      </c>
      <c r="D54" s="10"/>
      <c r="E54" s="11">
        <v>0</v>
      </c>
      <c r="F54" s="10"/>
      <c r="G54" s="10"/>
      <c r="H54" s="11"/>
      <c r="I54" s="10">
        <v>0</v>
      </c>
      <c r="J54" s="10"/>
      <c r="K54" s="12">
        <v>0</v>
      </c>
    </row>
    <row r="55" spans="1:11" ht="30" customHeight="1" x14ac:dyDescent="0.2">
      <c r="A55" s="14"/>
      <c r="B55" s="9" t="s">
        <v>47</v>
      </c>
      <c r="C55" s="10">
        <v>1</v>
      </c>
      <c r="D55" s="10"/>
      <c r="E55" s="11">
        <v>1</v>
      </c>
      <c r="F55" s="10">
        <v>1995</v>
      </c>
      <c r="G55" s="10"/>
      <c r="H55" s="11">
        <v>1995</v>
      </c>
      <c r="I55" s="10">
        <v>1996</v>
      </c>
      <c r="J55" s="10"/>
      <c r="K55" s="12">
        <v>1996</v>
      </c>
    </row>
    <row r="56" spans="1:11" ht="30" customHeight="1" x14ac:dyDescent="0.2">
      <c r="A56" s="14"/>
      <c r="B56" s="9" t="s">
        <v>48</v>
      </c>
      <c r="C56" s="10">
        <v>17</v>
      </c>
      <c r="D56" s="10"/>
      <c r="E56" s="11">
        <v>17</v>
      </c>
      <c r="F56" s="10">
        <v>6197</v>
      </c>
      <c r="G56" s="10"/>
      <c r="H56" s="11">
        <v>6197</v>
      </c>
      <c r="I56" s="10">
        <v>6214</v>
      </c>
      <c r="J56" s="10"/>
      <c r="K56" s="12">
        <v>6214</v>
      </c>
    </row>
    <row r="57" spans="1:11" ht="30" customHeight="1" x14ac:dyDescent="0.2">
      <c r="A57" s="14"/>
      <c r="B57" s="9" t="s">
        <v>69</v>
      </c>
      <c r="C57" s="10">
        <v>1456</v>
      </c>
      <c r="D57" s="10">
        <v>50</v>
      </c>
      <c r="E57" s="11">
        <f>SUM(C57,D57)</f>
        <v>1506</v>
      </c>
      <c r="F57" s="10"/>
      <c r="G57" s="10"/>
      <c r="H57" s="11"/>
      <c r="I57" s="10">
        <v>1456</v>
      </c>
      <c r="J57" s="10">
        <v>50</v>
      </c>
      <c r="K57" s="12">
        <f>SUM(I57,J57)</f>
        <v>1506</v>
      </c>
    </row>
    <row r="58" spans="1:11" ht="30" customHeight="1" x14ac:dyDescent="0.2">
      <c r="A58" s="14"/>
      <c r="B58" s="9" t="s">
        <v>79</v>
      </c>
      <c r="C58" s="10">
        <v>3</v>
      </c>
      <c r="D58" s="10"/>
      <c r="E58" s="11">
        <v>3</v>
      </c>
      <c r="F58" s="10"/>
      <c r="G58" s="10"/>
      <c r="H58" s="11"/>
      <c r="I58" s="10">
        <v>3</v>
      </c>
      <c r="J58" s="10"/>
      <c r="K58" s="12">
        <v>3</v>
      </c>
    </row>
    <row r="59" spans="1:11" ht="30" customHeight="1" x14ac:dyDescent="0.2">
      <c r="A59" s="14"/>
      <c r="B59" s="9" t="s">
        <v>42</v>
      </c>
      <c r="C59" s="10">
        <v>2</v>
      </c>
      <c r="D59" s="10"/>
      <c r="E59" s="11">
        <v>2</v>
      </c>
      <c r="F59" s="10"/>
      <c r="G59" s="10"/>
      <c r="H59" s="11"/>
      <c r="I59" s="10">
        <v>2</v>
      </c>
      <c r="J59" s="10"/>
      <c r="K59" s="12">
        <v>2</v>
      </c>
    </row>
    <row r="60" spans="1:11" ht="30" customHeight="1" x14ac:dyDescent="0.2">
      <c r="A60" s="14"/>
      <c r="B60" s="9" t="s">
        <v>25</v>
      </c>
      <c r="C60" s="10">
        <v>1725</v>
      </c>
      <c r="D60" s="10">
        <v>362</v>
      </c>
      <c r="E60" s="11">
        <f>SUM(C60,D60)</f>
        <v>2087</v>
      </c>
      <c r="F60" s="10"/>
      <c r="G60" s="10"/>
      <c r="H60" s="11"/>
      <c r="I60" s="10">
        <v>1725</v>
      </c>
      <c r="J60" s="10">
        <v>362</v>
      </c>
      <c r="K60" s="12">
        <f>SUM(I60,J60)</f>
        <v>2087</v>
      </c>
    </row>
    <row r="61" spans="1:11" ht="30" customHeight="1" x14ac:dyDescent="0.2">
      <c r="A61" s="14"/>
      <c r="B61" s="9" t="s">
        <v>26</v>
      </c>
      <c r="C61" s="10">
        <v>222</v>
      </c>
      <c r="D61" s="10"/>
      <c r="E61" s="11">
        <v>222</v>
      </c>
      <c r="F61" s="10"/>
      <c r="G61" s="10"/>
      <c r="H61" s="11"/>
      <c r="I61" s="10">
        <v>222</v>
      </c>
      <c r="J61" s="10"/>
      <c r="K61" s="12">
        <v>222</v>
      </c>
    </row>
    <row r="62" spans="1:11" ht="30" customHeight="1" x14ac:dyDescent="0.2">
      <c r="A62" s="14"/>
      <c r="B62" s="9" t="s">
        <v>5</v>
      </c>
      <c r="C62" s="10">
        <v>1150</v>
      </c>
      <c r="D62" s="10">
        <v>4756</v>
      </c>
      <c r="E62" s="11">
        <f>SUM(C62,D62)</f>
        <v>5906</v>
      </c>
      <c r="F62" s="10"/>
      <c r="G62" s="10"/>
      <c r="H62" s="11"/>
      <c r="I62" s="10">
        <v>1150</v>
      </c>
      <c r="J62" s="10">
        <v>4756</v>
      </c>
      <c r="K62" s="12">
        <f>SUM(I62,J62)</f>
        <v>5906</v>
      </c>
    </row>
    <row r="63" spans="1:11" ht="30" customHeight="1" x14ac:dyDescent="0.2">
      <c r="A63" s="14"/>
      <c r="B63" s="9" t="s">
        <v>4</v>
      </c>
      <c r="C63" s="10">
        <v>34</v>
      </c>
      <c r="D63" s="10"/>
      <c r="E63" s="11">
        <v>34</v>
      </c>
      <c r="F63" s="10"/>
      <c r="G63" s="10"/>
      <c r="H63" s="11"/>
      <c r="I63" s="10">
        <v>34</v>
      </c>
      <c r="J63" s="10"/>
      <c r="K63" s="12">
        <v>34</v>
      </c>
    </row>
    <row r="64" spans="1:11" ht="30" customHeight="1" x14ac:dyDescent="0.2">
      <c r="A64" s="14"/>
      <c r="B64" s="9" t="s">
        <v>57</v>
      </c>
      <c r="C64" s="10">
        <v>0</v>
      </c>
      <c r="D64" s="10"/>
      <c r="E64" s="11">
        <v>0</v>
      </c>
      <c r="F64" s="10"/>
      <c r="G64" s="10"/>
      <c r="H64" s="11"/>
      <c r="I64" s="10">
        <v>0</v>
      </c>
      <c r="J64" s="10"/>
      <c r="K64" s="12">
        <v>0</v>
      </c>
    </row>
    <row r="65" spans="1:11" ht="30" customHeight="1" x14ac:dyDescent="0.2">
      <c r="A65" s="14"/>
      <c r="B65" s="9" t="s">
        <v>17</v>
      </c>
      <c r="C65" s="10"/>
      <c r="D65" s="10">
        <v>6053</v>
      </c>
      <c r="E65" s="11">
        <f>SUM(C65,D65)</f>
        <v>6053</v>
      </c>
      <c r="F65" s="10"/>
      <c r="G65" s="10"/>
      <c r="H65" s="11"/>
      <c r="I65" s="10"/>
      <c r="J65" s="10">
        <v>6053</v>
      </c>
      <c r="K65" s="12">
        <f>SUM(I65,J65)</f>
        <v>6053</v>
      </c>
    </row>
    <row r="66" spans="1:11" ht="30" customHeight="1" x14ac:dyDescent="0.2">
      <c r="A66" s="14"/>
      <c r="B66" s="9" t="s">
        <v>29</v>
      </c>
      <c r="C66" s="10"/>
      <c r="D66" s="10">
        <v>0</v>
      </c>
      <c r="E66" s="11">
        <v>0</v>
      </c>
      <c r="F66" s="10"/>
      <c r="G66" s="10"/>
      <c r="H66" s="11"/>
      <c r="I66" s="10"/>
      <c r="J66" s="10">
        <v>0</v>
      </c>
      <c r="K66" s="12">
        <v>0</v>
      </c>
    </row>
    <row r="67" spans="1:11" ht="30" customHeight="1" x14ac:dyDescent="0.2">
      <c r="A67" s="14"/>
      <c r="B67" s="9" t="s">
        <v>30</v>
      </c>
      <c r="C67" s="10">
        <v>928</v>
      </c>
      <c r="D67" s="10"/>
      <c r="E67" s="11">
        <v>928</v>
      </c>
      <c r="F67" s="10"/>
      <c r="G67" s="10"/>
      <c r="H67" s="11"/>
      <c r="I67" s="10">
        <v>928</v>
      </c>
      <c r="J67" s="10"/>
      <c r="K67" s="12">
        <v>928</v>
      </c>
    </row>
    <row r="68" spans="1:11" ht="30" customHeight="1" x14ac:dyDescent="0.2">
      <c r="A68" s="14"/>
      <c r="B68" s="9" t="s">
        <v>10</v>
      </c>
      <c r="C68" s="10">
        <v>3</v>
      </c>
      <c r="D68" s="10"/>
      <c r="E68" s="11">
        <v>3</v>
      </c>
      <c r="F68" s="10"/>
      <c r="G68" s="10"/>
      <c r="H68" s="11"/>
      <c r="I68" s="10">
        <v>3</v>
      </c>
      <c r="J68" s="10"/>
      <c r="K68" s="12">
        <v>3</v>
      </c>
    </row>
    <row r="69" spans="1:11" ht="30" customHeight="1" x14ac:dyDescent="0.2">
      <c r="A69" s="14"/>
      <c r="B69" s="9" t="s">
        <v>28</v>
      </c>
      <c r="C69" s="10">
        <v>32</v>
      </c>
      <c r="D69" s="10"/>
      <c r="E69" s="11">
        <v>32</v>
      </c>
      <c r="F69" s="10"/>
      <c r="G69" s="10">
        <v>18763</v>
      </c>
      <c r="H69" s="11">
        <f>SUM(F69,G69)</f>
        <v>18763</v>
      </c>
      <c r="I69" s="10">
        <v>32</v>
      </c>
      <c r="J69" s="10">
        <v>18763</v>
      </c>
      <c r="K69" s="12">
        <f>SUM(J69)</f>
        <v>18763</v>
      </c>
    </row>
    <row r="70" spans="1:11" ht="30" customHeight="1" x14ac:dyDescent="0.2">
      <c r="A70" s="14"/>
      <c r="B70" s="9" t="s">
        <v>21</v>
      </c>
      <c r="C70" s="10">
        <v>0</v>
      </c>
      <c r="D70" s="10"/>
      <c r="E70" s="11">
        <v>0</v>
      </c>
      <c r="F70" s="10"/>
      <c r="G70" s="10"/>
      <c r="H70" s="11"/>
      <c r="I70" s="10">
        <v>0</v>
      </c>
      <c r="J70" s="10"/>
      <c r="K70" s="12">
        <v>0</v>
      </c>
    </row>
    <row r="71" spans="1:11" ht="30" customHeight="1" x14ac:dyDescent="0.2">
      <c r="A71" s="14"/>
      <c r="B71" s="9" t="s">
        <v>66</v>
      </c>
      <c r="C71" s="10">
        <v>68057</v>
      </c>
      <c r="D71" s="10"/>
      <c r="E71" s="11">
        <f>SUM(C71,D71)</f>
        <v>68057</v>
      </c>
      <c r="F71" s="10"/>
      <c r="G71" s="10"/>
      <c r="H71" s="11"/>
      <c r="I71" s="10">
        <v>68057</v>
      </c>
      <c r="J71" s="10"/>
      <c r="K71" s="12">
        <f>SUM(I71,J71)</f>
        <v>68057</v>
      </c>
    </row>
    <row r="72" spans="1:11" ht="30" customHeight="1" x14ac:dyDescent="0.2">
      <c r="A72" s="14"/>
      <c r="B72" s="9" t="s">
        <v>23</v>
      </c>
      <c r="C72" s="10">
        <v>41</v>
      </c>
      <c r="D72" s="10"/>
      <c r="E72" s="11">
        <v>41</v>
      </c>
      <c r="F72" s="10"/>
      <c r="G72" s="10"/>
      <c r="H72" s="11"/>
      <c r="I72" s="10">
        <v>41</v>
      </c>
      <c r="J72" s="10"/>
      <c r="K72" s="12">
        <v>41</v>
      </c>
    </row>
    <row r="73" spans="1:11" ht="30" customHeight="1" x14ac:dyDescent="0.2">
      <c r="A73" s="14"/>
      <c r="B73" s="9" t="s">
        <v>22</v>
      </c>
      <c r="C73" s="10">
        <v>842</v>
      </c>
      <c r="D73" s="10"/>
      <c r="E73" s="11">
        <v>842</v>
      </c>
      <c r="F73" s="10"/>
      <c r="G73" s="10"/>
      <c r="H73" s="11"/>
      <c r="I73" s="10">
        <v>842</v>
      </c>
      <c r="J73" s="10"/>
      <c r="K73" s="12">
        <v>842</v>
      </c>
    </row>
    <row r="74" spans="1:11" ht="30" customHeight="1" x14ac:dyDescent="0.2">
      <c r="A74" s="14"/>
      <c r="B74" s="9" t="s">
        <v>24</v>
      </c>
      <c r="C74" s="10">
        <v>0</v>
      </c>
      <c r="D74" s="10"/>
      <c r="E74" s="11">
        <v>0</v>
      </c>
      <c r="F74" s="10"/>
      <c r="G74" s="10"/>
      <c r="H74" s="11"/>
      <c r="I74" s="10">
        <v>0</v>
      </c>
      <c r="J74" s="10"/>
      <c r="K74" s="12">
        <v>0</v>
      </c>
    </row>
    <row r="75" spans="1:11" ht="30" customHeight="1" x14ac:dyDescent="0.2">
      <c r="A75" s="14"/>
      <c r="B75" s="9" t="s">
        <v>33</v>
      </c>
      <c r="C75" s="10">
        <v>152</v>
      </c>
      <c r="D75" s="10">
        <v>0</v>
      </c>
      <c r="E75" s="11">
        <f>SUM(C75,D75)</f>
        <v>152</v>
      </c>
      <c r="F75" s="10"/>
      <c r="G75" s="10"/>
      <c r="H75" s="11"/>
      <c r="I75" s="10">
        <v>152</v>
      </c>
      <c r="J75" s="10">
        <v>0</v>
      </c>
      <c r="K75" s="12">
        <v>152</v>
      </c>
    </row>
    <row r="76" spans="1:11" ht="30" customHeight="1" x14ac:dyDescent="0.2">
      <c r="A76" s="14"/>
      <c r="B76" s="9" t="s">
        <v>37</v>
      </c>
      <c r="C76" s="10">
        <v>2562</v>
      </c>
      <c r="D76" s="10">
        <v>1556</v>
      </c>
      <c r="E76" s="11">
        <f>SUM(C76,D76)</f>
        <v>4118</v>
      </c>
      <c r="F76" s="10"/>
      <c r="G76" s="10"/>
      <c r="H76" s="11"/>
      <c r="I76" s="10">
        <v>2562</v>
      </c>
      <c r="J76" s="10">
        <v>1556</v>
      </c>
      <c r="K76" s="12">
        <f>SUM(I76,J76)</f>
        <v>4118</v>
      </c>
    </row>
    <row r="77" spans="1:11" ht="30" customHeight="1" x14ac:dyDescent="0.2">
      <c r="A77" s="14"/>
      <c r="B77" s="9" t="s">
        <v>36</v>
      </c>
      <c r="C77" s="10"/>
      <c r="D77" s="10">
        <v>7623</v>
      </c>
      <c r="E77" s="11">
        <f>SUM(C77,D77)</f>
        <v>7623</v>
      </c>
      <c r="F77" s="10"/>
      <c r="G77" s="10"/>
      <c r="H77" s="11"/>
      <c r="I77" s="10"/>
      <c r="J77" s="10">
        <v>7623</v>
      </c>
      <c r="K77" s="12">
        <f>SUM(I77,J77)</f>
        <v>7623</v>
      </c>
    </row>
    <row r="78" spans="1:11" ht="30" customHeight="1" x14ac:dyDescent="0.2">
      <c r="A78" s="14"/>
      <c r="B78" s="9" t="s">
        <v>38</v>
      </c>
      <c r="C78" s="10">
        <v>0</v>
      </c>
      <c r="D78" s="10"/>
      <c r="E78" s="11">
        <v>0</v>
      </c>
      <c r="F78" s="10">
        <v>91533</v>
      </c>
      <c r="G78" s="10"/>
      <c r="H78" s="11">
        <f>SUM(F78,G78)</f>
        <v>91533</v>
      </c>
      <c r="I78" s="10">
        <v>91533</v>
      </c>
      <c r="J78" s="10"/>
      <c r="K78" s="12">
        <f>SUM(I78,J78)</f>
        <v>91533</v>
      </c>
    </row>
    <row r="79" spans="1:11" ht="30" customHeight="1" x14ac:dyDescent="0.2">
      <c r="A79" s="14"/>
      <c r="B79" s="9" t="s">
        <v>20</v>
      </c>
      <c r="C79" s="10">
        <v>1125</v>
      </c>
      <c r="D79" s="10">
        <v>590</v>
      </c>
      <c r="E79" s="11">
        <f>SUM(C79,D79)</f>
        <v>1715</v>
      </c>
      <c r="F79" s="10"/>
      <c r="G79" s="10"/>
      <c r="H79" s="11"/>
      <c r="I79" s="10">
        <v>1125</v>
      </c>
      <c r="J79" s="10">
        <v>590</v>
      </c>
      <c r="K79" s="12">
        <f>SUM(I79,J79)</f>
        <v>1715</v>
      </c>
    </row>
    <row r="80" spans="1:11" ht="30" customHeight="1" x14ac:dyDescent="0.2">
      <c r="A80" s="14"/>
      <c r="B80" s="9" t="s">
        <v>34</v>
      </c>
      <c r="C80" s="10"/>
      <c r="D80" s="10">
        <v>4</v>
      </c>
      <c r="E80" s="11">
        <v>4</v>
      </c>
      <c r="F80" s="10"/>
      <c r="G80" s="10"/>
      <c r="H80" s="11"/>
      <c r="I80" s="10"/>
      <c r="J80" s="10">
        <v>4</v>
      </c>
      <c r="K80" s="12">
        <v>4</v>
      </c>
    </row>
    <row r="81" spans="1:11" ht="30" customHeight="1" x14ac:dyDescent="0.2">
      <c r="A81" s="14"/>
      <c r="B81" s="9" t="s">
        <v>14</v>
      </c>
      <c r="C81" s="10">
        <v>9523</v>
      </c>
      <c r="D81" s="10">
        <v>10591</v>
      </c>
      <c r="E81" s="11">
        <f>SUM(C81,D81)</f>
        <v>20114</v>
      </c>
      <c r="F81" s="10"/>
      <c r="G81" s="10"/>
      <c r="H81" s="11"/>
      <c r="I81" s="10">
        <v>9523</v>
      </c>
      <c r="J81" s="10">
        <v>10591</v>
      </c>
      <c r="K81" s="12">
        <f>SUM(I81,J81)</f>
        <v>20114</v>
      </c>
    </row>
    <row r="82" spans="1:11" ht="30" customHeight="1" x14ac:dyDescent="0.2">
      <c r="A82" s="14"/>
      <c r="B82" s="9" t="s">
        <v>11</v>
      </c>
      <c r="C82" s="10">
        <v>41756</v>
      </c>
      <c r="D82" s="10">
        <v>7437</v>
      </c>
      <c r="E82" s="11">
        <f>SUM(C82,D82)</f>
        <v>49193</v>
      </c>
      <c r="F82" s="10">
        <v>3638</v>
      </c>
      <c r="G82" s="10">
        <v>23690</v>
      </c>
      <c r="H82" s="11">
        <f>SUM(F82,G82)</f>
        <v>27328</v>
      </c>
      <c r="I82" s="10">
        <v>45394</v>
      </c>
      <c r="J82" s="10">
        <v>31127</v>
      </c>
      <c r="K82" s="12">
        <f>SUM(I82,J82)</f>
        <v>76521</v>
      </c>
    </row>
    <row r="83" spans="1:11" ht="30" customHeight="1" x14ac:dyDescent="0.2">
      <c r="A83" s="14"/>
      <c r="B83" s="9" t="s">
        <v>12</v>
      </c>
      <c r="C83" s="10">
        <v>938</v>
      </c>
      <c r="D83" s="10">
        <v>0</v>
      </c>
      <c r="E83" s="11">
        <f>SUM(C83,D83)</f>
        <v>938</v>
      </c>
      <c r="F83" s="10"/>
      <c r="G83" s="10"/>
      <c r="H83" s="11"/>
      <c r="I83" s="10">
        <v>938</v>
      </c>
      <c r="J83" s="10">
        <v>0</v>
      </c>
      <c r="K83" s="12">
        <f>SUM(I83,J83)</f>
        <v>938</v>
      </c>
    </row>
    <row r="84" spans="1:11" ht="30" customHeight="1" x14ac:dyDescent="0.2">
      <c r="A84" s="14"/>
      <c r="B84" s="9" t="s">
        <v>13</v>
      </c>
      <c r="C84" s="10">
        <v>5065</v>
      </c>
      <c r="D84" s="10">
        <v>101</v>
      </c>
      <c r="E84" s="11">
        <f>SUM(C84,D84)</f>
        <v>5166</v>
      </c>
      <c r="F84" s="10"/>
      <c r="G84" s="10"/>
      <c r="H84" s="11"/>
      <c r="I84" s="10">
        <v>5065</v>
      </c>
      <c r="J84" s="10">
        <v>101</v>
      </c>
      <c r="K84" s="12">
        <f>SUM(I84,J84)</f>
        <v>5166</v>
      </c>
    </row>
    <row r="85" spans="1:11" ht="30" customHeight="1" x14ac:dyDescent="0.2">
      <c r="A85" s="14"/>
      <c r="B85" s="9" t="s">
        <v>80</v>
      </c>
      <c r="C85" s="10">
        <v>0</v>
      </c>
      <c r="D85" s="10"/>
      <c r="E85" s="11">
        <v>0</v>
      </c>
      <c r="F85" s="10"/>
      <c r="G85" s="10"/>
      <c r="H85" s="11"/>
      <c r="I85" s="10">
        <v>0</v>
      </c>
      <c r="J85" s="10"/>
      <c r="K85" s="12">
        <v>0</v>
      </c>
    </row>
    <row r="86" spans="1:11" ht="30" customHeight="1" x14ac:dyDescent="0.2">
      <c r="A86" s="14"/>
      <c r="B86" s="9" t="s">
        <v>9</v>
      </c>
      <c r="C86" s="10">
        <v>0</v>
      </c>
      <c r="D86" s="10"/>
      <c r="E86" s="11">
        <v>0</v>
      </c>
      <c r="F86" s="10"/>
      <c r="G86" s="10"/>
      <c r="H86" s="11"/>
      <c r="I86" s="10">
        <v>0</v>
      </c>
      <c r="J86" s="10"/>
      <c r="K86" s="12">
        <v>0</v>
      </c>
    </row>
    <row r="87" spans="1:11" ht="30" customHeight="1" x14ac:dyDescent="0.2">
      <c r="A87" s="14"/>
      <c r="B87" s="9" t="s">
        <v>1</v>
      </c>
      <c r="C87" s="10">
        <v>576</v>
      </c>
      <c r="D87" s="10">
        <v>452</v>
      </c>
      <c r="E87" s="11">
        <f>SUM(C87,D87)</f>
        <v>1028</v>
      </c>
      <c r="F87" s="10"/>
      <c r="G87" s="10"/>
      <c r="H87" s="11"/>
      <c r="I87" s="10">
        <v>576</v>
      </c>
      <c r="J87" s="10">
        <v>452</v>
      </c>
      <c r="K87" s="12">
        <f>SUM(I87,J87)</f>
        <v>1028</v>
      </c>
    </row>
    <row r="88" spans="1:11" ht="30" customHeight="1" x14ac:dyDescent="0.2">
      <c r="A88" s="14"/>
      <c r="B88" s="9" t="s">
        <v>58</v>
      </c>
      <c r="C88" s="10">
        <v>0</v>
      </c>
      <c r="D88" s="10"/>
      <c r="E88" s="11">
        <v>0</v>
      </c>
      <c r="F88" s="10"/>
      <c r="G88" s="10"/>
      <c r="H88" s="11"/>
      <c r="I88" s="10">
        <v>0</v>
      </c>
      <c r="J88" s="10"/>
      <c r="K88" s="12">
        <v>0</v>
      </c>
    </row>
    <row r="89" spans="1:11" ht="30" customHeight="1" x14ac:dyDescent="0.2">
      <c r="A89" s="14"/>
      <c r="B89" s="9" t="s">
        <v>45</v>
      </c>
      <c r="C89" s="10">
        <v>2943</v>
      </c>
      <c r="D89" s="10"/>
      <c r="E89" s="11">
        <f>SUM(C89,D89)</f>
        <v>2943</v>
      </c>
      <c r="F89" s="10"/>
      <c r="G89" s="10"/>
      <c r="H89" s="11"/>
      <c r="I89" s="10">
        <v>2943</v>
      </c>
      <c r="J89" s="10"/>
      <c r="K89" s="12">
        <f>SUM(I89,J89)</f>
        <v>2943</v>
      </c>
    </row>
    <row r="90" spans="1:11" ht="30" customHeight="1" x14ac:dyDescent="0.2">
      <c r="A90" s="14"/>
      <c r="B90" s="9" t="s">
        <v>35</v>
      </c>
      <c r="C90" s="10">
        <v>301</v>
      </c>
      <c r="D90" s="10"/>
      <c r="E90" s="11">
        <f>SUM(C90,D90)</f>
        <v>301</v>
      </c>
      <c r="F90" s="10"/>
      <c r="G90" s="10">
        <v>4554</v>
      </c>
      <c r="H90" s="11">
        <f>SUM(F90,G90)</f>
        <v>4554</v>
      </c>
      <c r="I90" s="10">
        <v>301</v>
      </c>
      <c r="J90" s="10">
        <v>4554</v>
      </c>
      <c r="K90" s="12">
        <f>SUM(I90,J90)</f>
        <v>4855</v>
      </c>
    </row>
    <row r="91" spans="1:11" ht="30" customHeight="1" x14ac:dyDescent="0.2">
      <c r="A91" s="14"/>
      <c r="B91" s="9" t="s">
        <v>32</v>
      </c>
      <c r="C91" s="10">
        <v>33</v>
      </c>
      <c r="D91" s="10"/>
      <c r="E91" s="11">
        <f>SUM(C91,D91)</f>
        <v>33</v>
      </c>
      <c r="F91" s="10"/>
      <c r="G91" s="10"/>
      <c r="H91" s="11"/>
      <c r="I91" s="10">
        <v>33</v>
      </c>
      <c r="J91" s="10"/>
      <c r="K91" s="12">
        <f>SUM(I91,J91)</f>
        <v>33</v>
      </c>
    </row>
    <row r="92" spans="1:11" ht="30" customHeight="1" x14ac:dyDescent="0.2">
      <c r="A92" s="15"/>
      <c r="B92" s="2" t="s">
        <v>0</v>
      </c>
      <c r="C92" s="12">
        <v>176727</v>
      </c>
      <c r="D92" s="12">
        <v>49165</v>
      </c>
      <c r="E92" s="12">
        <v>225892</v>
      </c>
      <c r="F92" s="12">
        <v>103363</v>
      </c>
      <c r="G92" s="12">
        <v>47008</v>
      </c>
      <c r="H92" s="12">
        <v>150371</v>
      </c>
      <c r="I92" s="12">
        <v>280089</v>
      </c>
      <c r="J92" s="12">
        <v>96173</v>
      </c>
      <c r="K92" s="12">
        <v>376262</v>
      </c>
    </row>
    <row r="93" spans="1:11" ht="30" customHeight="1" x14ac:dyDescent="0.2">
      <c r="A93" s="2" t="s">
        <v>0</v>
      </c>
      <c r="B93" s="2"/>
      <c r="C93" s="12">
        <v>1900457</v>
      </c>
      <c r="D93" s="12">
        <v>243637</v>
      </c>
      <c r="E93" s="12">
        <v>2144094</v>
      </c>
      <c r="F93" s="12">
        <v>3307686</v>
      </c>
      <c r="G93" s="12">
        <v>2852956</v>
      </c>
      <c r="H93" s="12">
        <v>6160642</v>
      </c>
      <c r="I93" s="12">
        <v>5208142</v>
      </c>
      <c r="J93" s="12">
        <v>3096594</v>
      </c>
      <c r="K93" s="12">
        <v>8304736</v>
      </c>
    </row>
  </sheetData>
  <mergeCells count="11">
    <mergeCell ref="F5:H5"/>
    <mergeCell ref="I5:K5"/>
    <mergeCell ref="A1:K1"/>
    <mergeCell ref="A2:K2"/>
    <mergeCell ref="A3:K3"/>
    <mergeCell ref="A4:K4"/>
    <mergeCell ref="A19:A42"/>
    <mergeCell ref="A43:A92"/>
    <mergeCell ref="A7:A16"/>
    <mergeCell ref="A17:A18"/>
    <mergeCell ref="C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Noelia Garcia Arnedo</cp:lastModifiedBy>
  <dcterms:created xsi:type="dcterms:W3CDTF">2019-04-11T14:30:48Z</dcterms:created>
  <dcterms:modified xsi:type="dcterms:W3CDTF">2022-05-25T14:58:08Z</dcterms:modified>
</cp:coreProperties>
</file>